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D1030" i="2"/>
  <c r="C1030" i="2"/>
  <c r="B1030" i="2"/>
  <c r="A1030" i="2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D1026" i="2"/>
  <c r="C1026" i="2"/>
  <c r="B1026" i="2"/>
  <c r="A1026" i="2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D1016" i="2"/>
  <c r="C1016" i="2"/>
  <c r="B1016" i="2"/>
  <c r="A1016" i="2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D1002" i="2"/>
  <c r="C1002" i="2"/>
  <c r="B1002" i="2"/>
  <c r="A1002" i="2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D982" i="2"/>
  <c r="C982" i="2"/>
  <c r="B982" i="2"/>
  <c r="A982" i="2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D858" i="2"/>
  <c r="C858" i="2"/>
  <c r="B858" i="2"/>
  <c r="A858" i="2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D790" i="2"/>
  <c r="C790" i="2"/>
  <c r="B790" i="2"/>
  <c r="A790" i="2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D718" i="2"/>
  <c r="C718" i="2"/>
  <c r="B718" i="2"/>
  <c r="A718" i="2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D658" i="2"/>
  <c r="C658" i="2"/>
  <c r="B658" i="2"/>
  <c r="A658" i="2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D642" i="2"/>
  <c r="C642" i="2"/>
  <c r="B642" i="2"/>
  <c r="A642" i="2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D618" i="2"/>
  <c r="C618" i="2"/>
  <c r="B618" i="2"/>
  <c r="A618" i="2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D586" i="2"/>
  <c r="C586" i="2"/>
  <c r="B586" i="2"/>
  <c r="A586" i="2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D508" i="2"/>
  <c r="C508" i="2"/>
  <c r="B508" i="2"/>
  <c r="A508" i="2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D419" i="2"/>
  <c r="C419" i="2"/>
  <c r="B419" i="2"/>
  <c r="A419" i="2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D106" i="2"/>
  <c r="C106" i="2"/>
  <c r="B106" i="2"/>
  <c r="A106" i="2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D17" i="2"/>
  <c r="C17" i="2"/>
  <c r="B17" i="2"/>
  <c r="A17" i="2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<sst xmlns="http://schemas.openxmlformats.org/spreadsheetml/2006/main" count="368" uniqueCount="307">
  <si>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</si>
  <si>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</si>
  <si>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</si>
  <si>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</si>
  <si>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</si>
  <si>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</si>
  <si>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</si>
  <si>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</si>
  <si>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</si>
  <si>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</si>
  <si>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</si>
  <si>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</si>
  <si>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</si>
  <si>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</si>
  <si>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</si>
  <si>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</si>
  <si>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</si>
  <si>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</si>
  <si>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</si>
  <si>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</si>
  <si>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</si>
  <si>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</si>
  <si>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</si>
  <si>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</si>
  <si>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</si>
  <si>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</si>
  <si>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</si>
  <si>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</si>
  <si>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</si>
  <si>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</si>
  <si>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</si>
  <si>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</si>
  <si>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</si>
  <si>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</si>
  <si>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</si>
  <si>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</si>
  <si>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</si>
  <si>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</si>
  <si>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</si>
  <si>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</si>
  <si>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</si>
  <si>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</si>
  <si>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</si>
  <si>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</si>
  <si>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</si>
  <si>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</si>
  <si>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</si>
  <si>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</si>
  <si>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</si>
  <si>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</si>
  <si>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</si>
  <si>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</si>
  <si>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</si>
  <si>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</si>
  <si>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</si>
  <si>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</si>
  <si>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</si>
  <si>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</si>
  <si>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</si>
  <si>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</si>
  <si>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</si>
  <si>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</si>
  <si>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</si>
  <si>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</si>
  <si>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</si>
  <si>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</si>
  <si>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</si>
  <si>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</si>
  <si>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</si>
  <si>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</si>
  <si>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</si>
  <si>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</si>
  <si>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</si>
  <si>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</si>
  <si>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</si>
  <si>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</si>
  <si>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</si>
  <si>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</si>
  <si>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</si>
  <si>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</si>
  <si>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</si>
  <si>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</si>
  <si>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</si>
  <si>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</si>
  <si>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</si>
  <si>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</si>
  <si>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</si>
  <si>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</si>
  <si>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</si>
  <si>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</si>
  <si>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</si>
  <si>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</si>
  <si>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</si>
  <si>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</si>
  <si>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</si>
  <si>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</si>
  <si>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</si>
  <si>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</si>
  <si>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</si>
  <si>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</si>
  <si>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</si>
  <si>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</si>
  <si>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</si>
  <si>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</si>
  <si>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</si>
  <si>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</si>
  <si>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</si>
  <si>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</si>
  <si>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</si>
  <si>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</si>
  <si>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</si>
  <si>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</si>
  <si>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</si>
  <si>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</si>
  <si>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</si>
  <si>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</si>
  <si>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</si>
  <si>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</si>
  <si>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</si>
  <si>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</si>
  <si>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</si>
  <si>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</si>
  <si>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</si>
  <si>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</si>
  <si>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</si>
  <si>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</si>
  <si>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</si>
  <si>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</si>
  <si>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</si>
  <si>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</si>
  <si>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</si>
  <si>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</si>
  <si>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</si>
  <si>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</si>
  <si>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</si>
  <si>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</si>
  <si>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</si>
  <si>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</si>
  <si>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</si>
  <si>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</si>
  <si>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</si>
  <si>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</si>
  <si>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</si>
  <si>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</si>
  <si>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</si>
  <si>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</si>
  <si>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</si>
  <si>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</si>
  <si>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</si>
  <si>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</si>
  <si>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</si>
  <si>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</si>
  <si>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</si>
  <si>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</si>
  <si>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</si>
  <si>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</si>
  <si>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</si>
  <si>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</si>
  <si>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</si>
  <si>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</si>
  <si>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</si>
  <si>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</si>
  <si>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</si>
  <si>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</si>
  <si>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</si>
  <si>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</si>
  <si>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</si>
  <si>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</si>
  <si>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</si>
  <si>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</si>
  <si>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</si>
  <si>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</si>
  <si>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</si>
  <si>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</si>
  <si>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</si>
  <si>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21/01/2024</t>
  </si>
  <si>
    <t>PD24000113</t>
  </si>
  <si>
    <t>הקמת מערך מיכול באשל- 6 מיכלים</t>
  </si>
  <si>
    <t>בטיפול רכש</t>
  </si>
  <si>
    <t>liat</t>
  </si>
  <si>
    <t>Y</t>
  </si>
  <si>
    <t>106</t>
  </si>
  <si>
    <t>אשל</t>
  </si>
  <si>
    <t>עבודות צנרת וכיבוי אש</t>
  </si>
  <si>
    <t>chen_g</t>
  </si>
  <si>
    <t>400</t>
  </si>
  <si>
    <t>חוזה עבודות</t>
  </si>
  <si>
    <t>00</t>
  </si>
  <si>
    <t>מאשרי דרישות מרוכזות - כללי</t>
  </si>
  <si>
    <t>X</t>
  </si>
  <si>
    <t>37,201,160.00</t>
  </si>
  <si>
    <t>6,324,197.20</t>
  </si>
  <si>
    <t>43,525,357.20</t>
  </si>
  <si>
    <t>ILS</t>
  </si>
  <si>
    <t>002</t>
  </si>
  <si>
    <t>moran_h</t>
  </si>
  <si>
    <t>24/01/24 14:08</t>
  </si>
  <si>
    <t>אושר בוועדת מכרזים</t>
  </si>
  <si>
    <t>82</t>
  </si>
  <si>
    <t>פרויקטים</t>
  </si>
  <si>
    <t>3,232</t>
  </si>
  <si>
    <t>אורי שלו</t>
  </si>
  <si>
    <t>0</t>
  </si>
  <si>
    <t>1</t>
  </si>
  <si>
    <t>הנדסה</t>
  </si>
  <si>
    <t>ori_s</t>
  </si>
  <si>
    <t>0.00</t>
  </si>
  <si>
    <t>עבודות</t>
  </si>
  <si>
    <t>W2400009</t>
  </si>
  <si>
    <t>עבודות צנרת וכיבוי אש להקמת 6 המכלים באשל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</si>
  <si>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</si>
  <si>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</si>
  <si>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</si>
  <si>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</si>
  <si>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</si>
  <si>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</si>
  <si>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</si>
  <si>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</si>
  <si>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</si>
  <si>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</si>
  <si>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</si>
  <si>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</si>
  <si>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כיבוי אש- צנרת בתוך המאצרה כיבוי +קירור</t>
  </si>
  <si>
    <t>11,342,160</t>
  </si>
  <si>
    <t>1.00</t>
  </si>
  <si>
    <t>יח</t>
  </si>
  <si>
    <t>11,342,160.00</t>
  </si>
  <si>
    <t>210142</t>
  </si>
  <si>
    <t>210</t>
  </si>
  <si>
    <t>704</t>
  </si>
  <si>
    <t>106.210142.82.210-704</t>
  </si>
  <si>
    <t>רכוש קבוע</t>
  </si>
  <si>
    <t>6 מכלים באשל- אחרות</t>
  </si>
  <si>
    <t>1002</t>
  </si>
  <si>
    <t>הזמנה אחרונה</t>
  </si>
  <si>
    <t>WTO010</t>
  </si>
  <si>
    <t>כתב כמויות עבודות הנדסה</t>
  </si>
  <si>
    <t>כתב כמויות עבודות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</si>
  <si>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</si>
  <si>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</si>
  <si>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</si>
  <si>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ק'ג</t>
  </si>
  <si>
    <t>6.1.143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</si>
  <si>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</si>
  <si>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</si>
  <si>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</si>
  <si>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</si>
  <si>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</si>
  <si>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</si>
  <si>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</si>
  <si>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</si>
  <si>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</si>
  <si>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</si>
  <si>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</si>
  <si>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</si>
  <si>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</si>
  <si>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</si>
  <si>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</si>
  <si>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</si>
  <si>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</si>
  <si>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</si>
  <si>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WE070020</t>
  </si>
  <si>
    <t>גלוון צנרת</t>
  </si>
  <si>
    <t>תוספת לעבודות יצור צנרת עבור גלוון בחם של מקטעי צנרת מאוגנים כולל כל הכנות מקדימות, ניקוי הברשה והכנה להתקנה.</t>
  </si>
  <si>
    <t>6.2.20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</si>
  <si>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</si>
  <si>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</si>
  <si>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</si>
  <si>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</si>
  <si>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</si>
  <si>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</si>
  <si>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</si>
  <si>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</si>
  <si>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</si>
  <si>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</si>
  <si>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</si>
  <si>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</si>
  <si>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WE070044</t>
  </si>
  <si>
    <t>אספקה והתקנה של אביזר U-BOLTS הברגה "1/2 לצנרת עד " 16</t>
  </si>
  <si>
    <t>אספק U-BOLTS הברגה ''1/2 לצנרת קוטר ''16 ומעלה, קדוח של הפרופיל התקנה של U-BOLTS , סגירת הברגים והדוק הצינור לתמיכה</t>
  </si>
  <si>
    <t>6.2.44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</si>
  <si>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</si>
  <si>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</si>
  <si>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</si>
  <si>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</si>
  <si>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WE060028</t>
  </si>
  <si>
    <t>השחלה צינור ''4-''10</t>
  </si>
  <si>
    <t>הנחה והשחלה צינור ''10 - ''4 בשרוול, התקנת טבעות וסנדלי תמך, התקנת אטם קצה שרוול, בדיקה חשמלית לחוסר מגע צינור/ שרוול.</t>
  </si>
  <si>
    <t>מטר</t>
  </si>
  <si>
    <t>6.3.28</t>
  </si>
  <si>
    <t>WE060029</t>
  </si>
  <si>
    <t>השחלה צינור ''12-''18</t>
  </si>
  <si>
    <t>הנחה והשחלה צינור ''18 - ''12 בשרוול, התקנת טבעות וסנדלי תמך, התקנת אטם קצה שרוול, בדיקה חשמלית לחוסר מגע צינור/ שרוול.</t>
  </si>
  <si>
    <t>6.3.29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</si>
  <si>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</si>
  <si>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</si>
  <si>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</si>
  <si>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מ3</t>
  </si>
  <si>
    <t>6.3.09</t>
  </si>
  <si>
    <t>WE010013</t>
  </si>
  <si>
    <t>מילוי מובא בחול</t>
  </si>
  <si>
    <t>מילוי בחול מובא לרבות פיזור בשכבות של 20 ס''מ והידוק</t>
  </si>
  <si>
    <t>6.1.13</t>
  </si>
  <si>
    <t>WE010014</t>
  </si>
  <si>
    <t>מילוי מובא ממחצבה והידוק לא מבוקר</t>
  </si>
  <si>
    <t>מצע סוג א' ממחצבה מאושרת לרבות פיזור ובשכבות של 20 ס''מ והידוק לא מבוקר</t>
  </si>
  <si>
    <t>6.1.14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</si>
</sst>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עבודות כיבוי אש- צנרת בתוך המאצרה כיבוי +קירור</v>
      </c>
      <c r="B2" s="5"/>
      <c r="C2" s="5" t="str">
        <f>IF(DataSheet!B2&lt;&gt;0,DataSheet!B2,"")</f>
        <v>PD24000113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WE050019</v>
      </c>
      <c r="B5" s="4" t="str">
        <f>IF(DataSheet!D6&lt;&gt;0,DataSheet!D6,"")</f>
        <v>צביעת קונסטרקצית פלדה מגולוונת</v>
      </c>
      <c r="C5" s="4" t="str">
        <f>IF(DataSheet!E6&lt;&gt;0,DataSheet!E6,"")</f>
        <v>צביעה של קונסטרקציית פלדה מגולוונת במערכת צבע אפוקסי בהתאם למפרט.</v>
      </c>
      <c r="D5" s="5" t="str">
        <f>IF(A5="","",IF(DataSheet!J6=0,"פריט ללא הבהרה",DataSheet!J6))</f>
        <v>6.1.143</v>
      </c>
      <c r="E5">
        <f>IF(DataSheet!B6&lt;&gt;0,DataSheet!B6,"")</f>
        <v>35000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WE070001</v>
      </c>
      <c r="B6" s="4" t="str">
        <f>IF(DataSheet!D7&lt;&gt;0,DataSheet!D7,"")</f>
        <v>ריתוך צנרת פלדת פחמן עד וכולל sch-40 ואוגנים ASA300</v>
      </c>
      <c r="C6" s="4" t="str">
        <f>IF(DataSheet!E7&lt;&gt;0,DataSheet!E7,"")</f>
        <v>ריתוך כל סוגי האוגנים ו/או ריתוך השקה ו/או ריתוך SW מפלדת פחמן עד וכולל sch-40 ואוגנים ASA 300 כולל הכנת מדר</v>
      </c>
      <c r="D6" s="5" t="str">
        <f>IF(A6="","",IF(DataSheet!J7=0,"פריט ללא הבהרה",DataSheet!J7))</f>
        <v>6.2.01</v>
      </c>
      <c r="E6">
        <f>IF(DataSheet!B7&lt;&gt;0,DataSheet!B7,"")</f>
        <v>19500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WE070014</v>
      </c>
      <c r="B7" s="4" t="str">
        <f>IF(DataSheet!D8&lt;&gt;0,DataSheet!D8,"")</f>
        <v>חיבור אוגנים עד וכולל דרג ASA 300</v>
      </c>
      <c r="C7" s="4" t="str">
        <f>IF(DataSheet!E8&lt;&gt;0,DataSheet!E8,"")</f>
        <v>חיבור של זוג אוגנים מכל סוג עד וכולל דרג ASA 300</v>
      </c>
      <c r="D7" s="5" t="str">
        <f>IF(A7="","",IF(DataSheet!J8=0,"פריט ללא הבהרה",DataSheet!J8))</f>
        <v>6.2.14</v>
      </c>
      <c r="E7">
        <f>IF(DataSheet!B8&lt;&gt;0,DataSheet!B8,"")</f>
        <v>10000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WE070016</v>
      </c>
      <c r="B8" s="4" t="str">
        <f>IF(DataSheet!D9&lt;&gt;0,DataSheet!D9,"")</f>
        <v>הרכבת מגופים עד ASA 300</v>
      </c>
      <c r="C8" s="4" t="str">
        <f>IF(DataSheet!E9&lt;&gt;0,DataSheet!E9,"")</f>
        <v>הרכבת מגופים ואביזרים מאוגנים עד ASA 300.</v>
      </c>
      <c r="D8" s="5" t="str">
        <f>IF(A8="","",IF(DataSheet!J9=0,"פריט ללא הבהרה",DataSheet!J9))</f>
        <v>6.2.16</v>
      </c>
      <c r="E8">
        <f>IF(DataSheet!B9&lt;&gt;0,DataSheet!B9,"")</f>
        <v>672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WE070018</v>
      </c>
      <c r="B9" s="4" t="str">
        <f>IF(DataSheet!D10&lt;&gt;0,DataSheet!D10,"")</f>
        <v>הרכבת צנרת עילית</v>
      </c>
      <c r="C9" s="4" t="str">
        <f>IF(DataSheet!E10&lt;&gt;0,DataSheet!E10,"")</f>
        <v>הרכבת צנרת עילית ע''ג תמיכות צנרת הנמדדות בנפרד, כולל מבחן לחץ</v>
      </c>
      <c r="D9" s="5" t="str">
        <f>IF(A9="","",IF(DataSheet!J10=0,"פריט ללא הבהרה",DataSheet!J10))</f>
        <v>6.2.18</v>
      </c>
      <c r="E9">
        <f>IF(DataSheet!B10&lt;&gt;0,DataSheet!B10,"")</f>
        <v>47000</v>
      </c>
      <c r="F9" t="str">
        <f>IF(DataSheet!F10&lt;&gt;0,DataSheet!F10,"")</f>
        <v>IDM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WE070020</v>
      </c>
      <c r="B10" s="4" t="str">
        <f>IF(DataSheet!D11&lt;&gt;0,DataSheet!D11,"")</f>
        <v>גלוון צנרת</v>
      </c>
      <c r="C10" s="4" t="str">
        <f>IF(DataSheet!E11&lt;&gt;0,DataSheet!E11,"")</f>
        <v>תוספת לעבודות יצור צנרת עבור גלוון בחם של מקטעי צנרת מאוגנים כולל כל הכנות מקדימות, ניקוי הברשה והכנה להתקנה.</v>
      </c>
      <c r="D10" s="5" t="str">
        <f>IF(A10="","",IF(DataSheet!J11=0,"פריט ללא הבהרה",DataSheet!J11))</f>
        <v>6.2.20</v>
      </c>
      <c r="E10">
        <f>IF(DataSheet!B11&lt;&gt;0,DataSheet!B11,"")</f>
        <v>40700</v>
      </c>
      <c r="F10" t="str">
        <f>IF(DataSheet!F11&lt;&gt;0,DataSheet!F11,"")</f>
        <v>IDM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WE070021</v>
      </c>
      <c r="B11" s="4" t="str">
        <f>IF(DataSheet!D12&lt;&gt;0,DataSheet!D12,"")</f>
        <v>הברגות</v>
      </c>
      <c r="C11" s="4" t="str">
        <f>IF(DataSheet!E12&lt;&gt;0,DataSheet!E12,"")</f>
        <v>ביצוע של הברגה לקצה צינור</v>
      </c>
      <c r="D11" s="5" t="str">
        <f>IF(A11="","",IF(DataSheet!J12=0,"פריט ללא הבהרה",DataSheet!J12))</f>
        <v>6.2.21</v>
      </c>
      <c r="E11">
        <f>IF(DataSheet!B12&lt;&gt;0,DataSheet!B12,"")</f>
        <v>200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WE070023</v>
      </c>
      <c r="B12" s="4" t="str">
        <f>IF(DataSheet!D13&lt;&gt;0,DataSheet!D13,"")</f>
        <v>התקהת אביזר מתוברג</v>
      </c>
      <c r="C12" s="4" t="str">
        <f>IF(DataSheet!E13&lt;&gt;0,DataSheet!E13,"")</f>
        <v>הרכבה וסגירה של אביזר מתוברג כולל כל חומרי העזר</v>
      </c>
      <c r="D12" s="5" t="str">
        <f>IF(A12="","",IF(DataSheet!J13=0,"פריט ללא הבהרה",DataSheet!J13))</f>
        <v>6.2.23</v>
      </c>
      <c r="E12">
        <f>IF(DataSheet!B13&lt;&gt;0,DataSheet!B13,"")</f>
        <v>200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WE070024</v>
      </c>
      <c r="B13" s="4" t="str">
        <f>IF(DataSheet!D14&lt;&gt;0,DataSheet!D14,"")</f>
        <v>עבודות צביעה</v>
      </c>
      <c r="C13" s="4" t="str">
        <f>IF(DataSheet!E14&lt;&gt;0,DataSheet!E14,"")</f>
        <v>ניקוי אברסיבי וצביעה של צנרת במערכת אפוקסי בהתאם למפרט.</v>
      </c>
      <c r="D13" s="5" t="str">
        <f>IF(A13="","",IF(DataSheet!J14=0,"פריט ללא הבהרה",DataSheet!J14))</f>
        <v>6.2.24</v>
      </c>
      <c r="E13">
        <f>IF(DataSheet!B14&lt;&gt;0,DataSheet!B14,"")</f>
        <v>40700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WE070044</v>
      </c>
      <c r="B14" s="4" t="str">
        <f>IF(DataSheet!D15&lt;&gt;0,DataSheet!D15,"")</f>
        <v>אספקה והתקנה של אביזר U-BOLTS הברגה "1/2 לצנרת עד " 16</v>
      </c>
      <c r="C14" s="4" t="str">
        <f>IF(DataSheet!E15&lt;&gt;0,DataSheet!E15,"")</f>
        <v>אספק U-BOLTS הברגה ''1/2 לצנרת קוטר ''16 ומעלה, קדוח של הפרופיל התקנה של U-BOLTS , סגירת הברגים והדוק הצינור לתמיכה</v>
      </c>
      <c r="D14" s="5" t="str">
        <f>IF(A14="","",IF(DataSheet!J15=0,"פריט ללא הבהרה",DataSheet!J15))</f>
        <v>6.2.44</v>
      </c>
      <c r="E14">
        <f>IF(DataSheet!B15&lt;&gt;0,DataSheet!B15,"")</f>
        <v>720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WE070045</v>
      </c>
      <c r="B15" s="4" t="str">
        <f>IF(DataSheet!D16&lt;&gt;0,DataSheet!D16,"")</f>
        <v>תמיכות פלדה לצנרת</v>
      </c>
      <c r="C15" s="4" t="str">
        <f>IF(DataSheet!E16&lt;&gt;0,DataSheet!E16,"")</f>
        <v>ייצור אספקה והתקנה של תמיכות צנרת מגולוונות עשויות פרופילים ממקצועיים פחי קשר ועיגון.</v>
      </c>
      <c r="D15" s="5" t="str">
        <f>IF(A15="","",IF(DataSheet!J16=0,"פריט ללא הבהרה",DataSheet!J16))</f>
        <v>6.2.45</v>
      </c>
      <c r="E15">
        <f>IF(DataSheet!B16&lt;&gt;0,DataSheet!B16,"")</f>
        <v>35000</v>
      </c>
      <c r="F15" t="str">
        <f>IF(DataSheet!F16&lt;&gt;0,DataSheet!F16,"")</f>
        <v>ק'ג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WE060028</v>
      </c>
      <c r="B16" s="4" t="str">
        <f>IF(DataSheet!D17&lt;&gt;0,DataSheet!D17,"")</f>
        <v>השחלה צינור ''4-''10</v>
      </c>
      <c r="C16" s="4" t="str">
        <f>IF(DataSheet!E17&lt;&gt;0,DataSheet!E17,"")</f>
        <v>הנחה והשחלה צינור ''10 - ''4 בשרוול, התקנת טבעות וסנדלי תמך, התקנת אטם קצה שרוול, בדיקה חשמלית לחוסר מגע צינור/ שרוול.</v>
      </c>
      <c r="D16" s="5" t="str">
        <f>IF(A16="","",IF(DataSheet!J17=0,"פריט ללא הבהרה",DataSheet!J17))</f>
        <v>6.3.28</v>
      </c>
      <c r="E16">
        <f>IF(DataSheet!B17&lt;&gt;0,DataSheet!B17,"")</f>
        <v>400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WE060029</v>
      </c>
      <c r="B17" s="4" t="str">
        <f>IF(DataSheet!D18&lt;&gt;0,DataSheet!D18,"")</f>
        <v>השחלה צינור ''12-''18</v>
      </c>
      <c r="C17" s="4" t="str">
        <f>IF(DataSheet!E18&lt;&gt;0,DataSheet!E18,"")</f>
        <v>הנחה והשחלה צינור ''18 - ''12 בשרוול, התקנת טבעות וסנדלי תמך, התקנת אטם קצה שרוול, בדיקה חשמלית לחוסר מגע צינור/ שרוול.</v>
      </c>
      <c r="D17" s="5" t="str">
        <f>IF(A17="","",IF(DataSheet!J18=0,"פריט ללא הבהרה",DataSheet!J18))</f>
        <v>6.3.29</v>
      </c>
      <c r="E17">
        <f>IF(DataSheet!B18&lt;&gt;0,DataSheet!B18,"")</f>
        <v>480</v>
      </c>
      <c r="F17" t="str">
        <f>IF(DataSheet!F18&lt;&gt;0,DataSheet!F18,"")</f>
        <v>מטר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WE060009</v>
      </c>
      <c r="B18" s="4" t="str">
        <f>IF(DataSheet!D19&lt;&gt;0,DataSheet!D19,"")</f>
        <v>אספקתה פיזור והידוק חול אינרטי</v>
      </c>
      <c r="C18" s="4" t="str">
        <f>IF(DataSheet!E19&lt;&gt;0,DataSheet!E19,"")</f>
        <v>ספקה, פיזור, הידוק בשכבות בהצפה של חול אינרטי לדרגה 98%, לפני הנחת הצינורות, מילוי בשכבות של 20 ס''מ לאחר הנחת הצינורות.</v>
      </c>
      <c r="D18" s="5" t="str">
        <f>IF(A18="","",IF(DataSheet!J19=0,"פריט ללא הבהרה",DataSheet!J19))</f>
        <v>6.3.09</v>
      </c>
      <c r="E18">
        <f>IF(DataSheet!B19&lt;&gt;0,DataSheet!B19,"")</f>
        <v>600</v>
      </c>
      <c r="F18" t="str">
        <f>IF(DataSheet!F19&lt;&gt;0,DataSheet!F19,"")</f>
        <v>מ3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WE010013</v>
      </c>
      <c r="B19" s="4" t="str">
        <f>IF(DataSheet!D20&lt;&gt;0,DataSheet!D20,"")</f>
        <v>מילוי מובא בחול</v>
      </c>
      <c r="C19" s="4" t="str">
        <f>IF(DataSheet!E20&lt;&gt;0,DataSheet!E20,"")</f>
        <v>מילוי בחול מובא לרבות פיזור בשכבות של 20 ס''מ והידוק</v>
      </c>
      <c r="D19" s="5" t="str">
        <f>IF(A19="","",IF(DataSheet!J20=0,"פריט ללא הבהרה",DataSheet!J20))</f>
        <v>6.1.13</v>
      </c>
      <c r="E19">
        <f>IF(DataSheet!B20&lt;&gt;0,DataSheet!B20,"")</f>
        <v>600</v>
      </c>
      <c r="F19" t="str">
        <f>IF(DataSheet!F20&lt;&gt;0,DataSheet!F20,"")</f>
        <v>מ3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WE010014</v>
      </c>
      <c r="B20" s="4" t="str">
        <f>IF(DataSheet!D21&lt;&gt;0,DataSheet!D21,"")</f>
        <v>מילוי מובא ממחצבה והידוק לא מבוקר</v>
      </c>
      <c r="C20" s="4" t="str">
        <f>IF(DataSheet!E21&lt;&gt;0,DataSheet!E21,"")</f>
        <v>מצע סוג א' ממחצבה מאושרת לרבות פיזור ובשכבות של 20 ס''מ והידוק לא מבוקר</v>
      </c>
      <c r="D20" s="5" t="str">
        <f>IF(A20="","",IF(DataSheet!J21=0,"פריט ללא הבהרה",DataSheet!J21))</f>
        <v>6.1.14</v>
      </c>
      <c r="E20">
        <f>IF(DataSheet!B21&lt;&gt;0,DataSheet!B21,"")</f>
        <v>600</v>
      </c>
      <c r="F20" t="str">
        <f>IF(DataSheet!F21&lt;&gt;0,DataSheet!F21,"")</f>
        <v>מ3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21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210142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37201160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t="s">
        <v>196</v>
      </c>
      <c r="AN2" t="s">
        <v>184</v>
      </c>
      <c r="AS2" s="11">
        <v>3</v>
      </c>
      <c r="AT2" t="s">
        <v>197</v>
      </c>
      <c r="BD2" t="s">
        <v>184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204</v>
      </c>
      <c r="BS2" t="s">
        <v>205</v>
      </c>
      <c r="BV2" t="s">
        <v>206</v>
      </c>
      <c r="CA2" s="11">
        <v>3</v>
      </c>
      <c r="CB2" t="s">
        <v>207</v>
      </c>
      <c r="CD2" t="s">
        <v>208</v>
      </c>
      <c r="CG2" s="11">
        <v>0</v>
      </c>
      <c r="CH2" t="s">
        <v>209</v>
      </c>
      <c r="CJ2" t="s">
        <v>180</v>
      </c>
      <c r="CM2" t="s">
        <v>180</v>
      </c>
      <c r="CN2" s="11">
        <v>0</v>
      </c>
      <c r="CO2" s="11">
        <v>43525357.200000003</v>
      </c>
      <c r="CP2" s="11">
        <v>43525357.200000003</v>
      </c>
      <c r="CQ2" t="s">
        <v>180</v>
      </c>
      <c r="CV2" t="s">
        <v>210</v>
      </c>
      <c r="CX2" t="s">
        <v>210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6" x14ac:dyDescent="0.25">
      <c r="A4" s="1" t="s">
        <v>221</v>
      </c>
      <c r="C4" t="s">
        <v>222</v>
      </c>
      <c r="D4" t="s">
        <v>223</v>
      </c>
      <c r="E4" t="s">
        <v>202</v>
      </c>
      <c r="F4" t="s">
        <v>224</v>
      </c>
      <c r="G4" t="s">
        <v>225</v>
      </c>
      <c r="J4" t="s">
        <v>226</v>
      </c>
      <c r="K4" t="s">
        <v>193</v>
      </c>
      <c r="M4" t="s">
        <v>181</v>
      </c>
      <c r="N4" t="s">
        <v>227</v>
      </c>
      <c r="O4" t="s">
        <v>198</v>
      </c>
      <c r="P4" t="s">
        <v>228</v>
      </c>
      <c r="Q4" t="s">
        <v>229</v>
      </c>
      <c r="R4" t="s">
        <v>230</v>
      </c>
      <c r="V4" t="s">
        <v>182</v>
      </c>
      <c r="W4" t="s">
        <v>177</v>
      </c>
      <c r="X4" t="s">
        <v>199</v>
      </c>
      <c r="Y4" t="s">
        <v>231</v>
      </c>
      <c r="Z4" t="s">
        <v>232</v>
      </c>
      <c r="AA4" t="s">
        <v>227</v>
      </c>
      <c r="AB4" t="s">
        <v>177</v>
      </c>
      <c r="AD4" s="11">
        <v>0</v>
      </c>
      <c r="AF4" t="s">
        <v>233</v>
      </c>
      <c r="AI4" s="1">
        <v>0</v>
      </c>
      <c r="AQ4" s="11">
        <v>0</v>
      </c>
      <c r="AR4" s="11">
        <v>21291</v>
      </c>
      <c r="AS4" s="11">
        <v>11342160</v>
      </c>
      <c r="AU4" t="s">
        <v>225</v>
      </c>
      <c r="AV4" t="s">
        <v>193</v>
      </c>
      <c r="AW4" t="s">
        <v>180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7</v>
      </c>
      <c r="BO4" s="11">
        <v>0</v>
      </c>
      <c r="BQ4" s="11">
        <v>0</v>
      </c>
      <c r="BR4" t="s">
        <v>180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238</v>
      </c>
      <c r="B6" s="11">
        <v>35000</v>
      </c>
      <c r="C6" s="11">
        <v>22</v>
      </c>
      <c r="D6" t="s">
        <v>239</v>
      </c>
      <c r="E6" t="s">
        <v>240</v>
      </c>
      <c r="F6" t="s">
        <v>241</v>
      </c>
      <c r="G6" s="11">
        <v>770000</v>
      </c>
      <c r="H6" t="s">
        <v>193</v>
      </c>
      <c r="I6" s="11">
        <v>35000</v>
      </c>
      <c r="J6" t="s">
        <v>242</v>
      </c>
    </row>
    <row r="7" spans="1:106" x14ac:dyDescent="0.25">
      <c r="A7" s="1" t="s">
        <v>243</v>
      </c>
      <c r="B7" s="11">
        <v>19500</v>
      </c>
      <c r="C7" s="11">
        <v>130</v>
      </c>
      <c r="D7" t="s">
        <v>244</v>
      </c>
      <c r="E7" t="s">
        <v>245</v>
      </c>
      <c r="F7" t="s">
        <v>246</v>
      </c>
      <c r="G7" s="11">
        <v>2535000</v>
      </c>
      <c r="H7" t="s">
        <v>193</v>
      </c>
      <c r="I7" s="11">
        <v>19500</v>
      </c>
      <c r="J7" t="s">
        <v>247</v>
      </c>
    </row>
    <row r="8" spans="1:106" x14ac:dyDescent="0.25">
      <c r="A8" s="1" t="s">
        <v>248</v>
      </c>
      <c r="B8" s="11">
        <v>10000</v>
      </c>
      <c r="C8" s="11">
        <v>120</v>
      </c>
      <c r="D8" t="s">
        <v>249</v>
      </c>
      <c r="E8" t="s">
        <v>250</v>
      </c>
      <c r="F8" t="s">
        <v>246</v>
      </c>
      <c r="G8" s="11">
        <v>1200000</v>
      </c>
      <c r="H8" t="s">
        <v>193</v>
      </c>
      <c r="I8" s="11">
        <v>10000</v>
      </c>
      <c r="J8" t="s">
        <v>251</v>
      </c>
    </row>
    <row r="9" spans="1:106" x14ac:dyDescent="0.25">
      <c r="A9" s="1" t="s">
        <v>252</v>
      </c>
      <c r="B9" s="11">
        <v>672</v>
      </c>
      <c r="C9" s="11">
        <v>130</v>
      </c>
      <c r="D9" t="s">
        <v>253</v>
      </c>
      <c r="E9" t="s">
        <v>254</v>
      </c>
      <c r="F9" t="s">
        <v>246</v>
      </c>
      <c r="G9" s="11">
        <v>87360</v>
      </c>
      <c r="H9" t="s">
        <v>193</v>
      </c>
      <c r="I9" s="11">
        <v>672</v>
      </c>
      <c r="J9" t="s">
        <v>255</v>
      </c>
    </row>
    <row r="10" spans="1:106" x14ac:dyDescent="0.25">
      <c r="A10" s="1" t="s">
        <v>256</v>
      </c>
      <c r="B10" s="11">
        <v>47000</v>
      </c>
      <c r="C10" s="11">
        <v>35</v>
      </c>
      <c r="D10" t="s">
        <v>257</v>
      </c>
      <c r="E10" t="s">
        <v>258</v>
      </c>
      <c r="F10" t="s">
        <v>259</v>
      </c>
      <c r="G10" s="11">
        <v>1645000</v>
      </c>
      <c r="H10" t="s">
        <v>193</v>
      </c>
      <c r="I10" s="11">
        <v>47000</v>
      </c>
      <c r="J10" t="s">
        <v>260</v>
      </c>
    </row>
    <row r="11" spans="1:106" x14ac:dyDescent="0.25">
      <c r="A11" s="1" t="s">
        <v>261</v>
      </c>
      <c r="B11" s="11">
        <v>40700</v>
      </c>
      <c r="C11" s="11">
        <v>45</v>
      </c>
      <c r="D11" t="s">
        <v>262</v>
      </c>
      <c r="E11" t="s">
        <v>263</v>
      </c>
      <c r="F11" t="s">
        <v>259</v>
      </c>
      <c r="G11" s="11">
        <v>1831500</v>
      </c>
      <c r="H11" t="s">
        <v>193</v>
      </c>
      <c r="I11" s="11">
        <v>40700</v>
      </c>
      <c r="J11" t="s">
        <v>264</v>
      </c>
    </row>
    <row r="12" spans="1:106" x14ac:dyDescent="0.25">
      <c r="A12" s="1" t="s">
        <v>265</v>
      </c>
      <c r="B12" s="11">
        <v>200</v>
      </c>
      <c r="C12" s="11">
        <v>90</v>
      </c>
      <c r="D12" t="s">
        <v>266</v>
      </c>
      <c r="E12" t="s">
        <v>267</v>
      </c>
      <c r="F12" t="s">
        <v>246</v>
      </c>
      <c r="G12" s="11">
        <v>18000</v>
      </c>
      <c r="H12" t="s">
        <v>193</v>
      </c>
      <c r="I12" s="11">
        <v>200</v>
      </c>
      <c r="J12" t="s">
        <v>268</v>
      </c>
    </row>
    <row r="13" spans="1:106" x14ac:dyDescent="0.25">
      <c r="A13" s="1" t="s">
        <v>269</v>
      </c>
      <c r="B13" s="11">
        <v>200</v>
      </c>
      <c r="C13" s="11">
        <v>100</v>
      </c>
      <c r="D13" t="s">
        <v>270</v>
      </c>
      <c r="E13" t="s">
        <v>271</v>
      </c>
      <c r="F13" t="s">
        <v>246</v>
      </c>
      <c r="G13" s="11">
        <v>20000</v>
      </c>
      <c r="H13" t="s">
        <v>193</v>
      </c>
      <c r="I13" s="11">
        <v>200</v>
      </c>
      <c r="J13" t="s">
        <v>272</v>
      </c>
    </row>
    <row r="14" spans="1:106" x14ac:dyDescent="0.25">
      <c r="A14" s="1" t="s">
        <v>273</v>
      </c>
      <c r="B14" s="11">
        <v>40700</v>
      </c>
      <c r="C14" s="11">
        <v>35</v>
      </c>
      <c r="D14" t="s">
        <v>274</v>
      </c>
      <c r="E14" t="s">
        <v>275</v>
      </c>
      <c r="F14" t="s">
        <v>259</v>
      </c>
      <c r="G14" s="11">
        <v>1424500</v>
      </c>
      <c r="H14" t="s">
        <v>193</v>
      </c>
      <c r="I14" s="11">
        <v>40700</v>
      </c>
      <c r="J14" t="s">
        <v>276</v>
      </c>
    </row>
    <row r="15" spans="1:106" x14ac:dyDescent="0.25">
      <c r="A15" s="1" t="s">
        <v>277</v>
      </c>
      <c r="B15" s="11">
        <v>720</v>
      </c>
      <c r="C15" s="11">
        <v>90</v>
      </c>
      <c r="D15" t="s">
        <v>278</v>
      </c>
      <c r="E15" t="s">
        <v>279</v>
      </c>
      <c r="F15" t="s">
        <v>246</v>
      </c>
      <c r="G15" s="11">
        <v>64800</v>
      </c>
      <c r="H15" t="s">
        <v>193</v>
      </c>
      <c r="I15" s="11">
        <v>720</v>
      </c>
      <c r="J15" t="s">
        <v>280</v>
      </c>
    </row>
    <row r="16" spans="1:106" x14ac:dyDescent="0.25">
      <c r="A16" s="1" t="s">
        <v>281</v>
      </c>
      <c r="B16" s="11">
        <v>35000</v>
      </c>
      <c r="C16" s="11">
        <v>30</v>
      </c>
      <c r="D16" t="s">
        <v>282</v>
      </c>
      <c r="E16" t="s">
        <v>283</v>
      </c>
      <c r="F16" t="s">
        <v>241</v>
      </c>
      <c r="G16" s="11">
        <v>1050000</v>
      </c>
      <c r="H16" t="s">
        <v>193</v>
      </c>
      <c r="I16" s="11">
        <v>35000</v>
      </c>
      <c r="J16" t="s">
        <v>284</v>
      </c>
    </row>
    <row r="17" spans="1:10" x14ac:dyDescent="0.25">
      <c r="A17" s="1" t="s">
        <v>285</v>
      </c>
      <c r="B17" s="11">
        <v>400</v>
      </c>
      <c r="C17" s="11">
        <v>300</v>
      </c>
      <c r="D17" t="s">
        <v>286</v>
      </c>
      <c r="E17" t="s">
        <v>287</v>
      </c>
      <c r="F17" t="s">
        <v>288</v>
      </c>
      <c r="G17" s="11">
        <v>120000</v>
      </c>
      <c r="H17" t="s">
        <v>193</v>
      </c>
      <c r="I17" s="11">
        <v>400</v>
      </c>
      <c r="J17" t="s">
        <v>289</v>
      </c>
    </row>
    <row r="18" spans="1:10" x14ac:dyDescent="0.25">
      <c r="A18" s="1" t="s">
        <v>290</v>
      </c>
      <c r="B18" s="11">
        <v>480</v>
      </c>
      <c r="C18" s="11">
        <v>375</v>
      </c>
      <c r="D18" t="s">
        <v>291</v>
      </c>
      <c r="E18" t="s">
        <v>292</v>
      </c>
      <c r="F18" t="s">
        <v>288</v>
      </c>
      <c r="G18" s="11">
        <v>180000</v>
      </c>
      <c r="H18" t="s">
        <v>193</v>
      </c>
      <c r="I18" s="11">
        <v>480</v>
      </c>
      <c r="J18" t="s">
        <v>293</v>
      </c>
    </row>
    <row r="19" spans="1:10" x14ac:dyDescent="0.25">
      <c r="A19" s="1" t="s">
        <v>294</v>
      </c>
      <c r="B19" s="11">
        <v>600</v>
      </c>
      <c r="C19" s="11">
        <v>200</v>
      </c>
      <c r="D19" t="s">
        <v>295</v>
      </c>
      <c r="E19" t="s">
        <v>296</v>
      </c>
      <c r="F19" t="s">
        <v>297</v>
      </c>
      <c r="G19" s="11">
        <v>120000</v>
      </c>
      <c r="H19" t="s">
        <v>193</v>
      </c>
      <c r="I19" s="11">
        <v>600</v>
      </c>
      <c r="J19" t="s">
        <v>298</v>
      </c>
    </row>
    <row r="20" spans="1:10" x14ac:dyDescent="0.25">
      <c r="A20" s="1" t="s">
        <v>299</v>
      </c>
      <c r="B20" s="11">
        <v>600</v>
      </c>
      <c r="C20" s="11">
        <v>210</v>
      </c>
      <c r="D20" t="s">
        <v>300</v>
      </c>
      <c r="E20" t="s">
        <v>301</v>
      </c>
      <c r="F20" t="s">
        <v>297</v>
      </c>
      <c r="G20" s="11">
        <v>126000</v>
      </c>
      <c r="H20" t="s">
        <v>193</v>
      </c>
      <c r="I20" s="11">
        <v>600</v>
      </c>
      <c r="J20" t="s">
        <v>302</v>
      </c>
    </row>
    <row r="21" spans="1:10" x14ac:dyDescent="0.25">
      <c r="A21" s="1" t="s">
        <v>303</v>
      </c>
      <c r="B21" s="11">
        <v>600</v>
      </c>
      <c r="C21" s="11">
        <v>250</v>
      </c>
      <c r="D21" t="s">
        <v>304</v>
      </c>
      <c r="E21" t="s">
        <v>305</v>
      </c>
      <c r="F21" t="s">
        <v>297</v>
      </c>
      <c r="G21" s="11">
        <v>150000</v>
      </c>
      <c r="H21" t="s">
        <v>193</v>
      </c>
      <c r="I21" s="11">
        <v>600</v>
      </c>
      <c r="J21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2024-02-14T12:58:48Z</dcterms:modified>
</cp:coreProperties>
</file>